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anessa.ryan/Library/CloudStorage/OneDrive-StudentVeteransofAmerica/2025/Cvent Resources/"/>
    </mc:Choice>
  </mc:AlternateContent>
  <xr:revisionPtr revIDLastSave="0" documentId="8_{B81C1382-D7F3-BA4C-9673-022B4658B361}" xr6:coauthVersionLast="47" xr6:coauthVersionMax="47" xr10:uidLastSave="{00000000-0000-0000-0000-000000000000}"/>
  <bookViews>
    <workbookView xWindow="0" yWindow="740" windowWidth="26860" windowHeight="16440" xr2:uid="{51761FA8-5A8A-BD47-B3F8-FA3FF00565E4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" l="1"/>
  <c r="J16" i="1" s="1"/>
  <c r="J17" i="1"/>
  <c r="J18" i="1" s="1"/>
  <c r="J9" i="1"/>
  <c r="J10" i="1"/>
  <c r="J13" i="1"/>
  <c r="J12" i="1"/>
  <c r="J14" i="1" s="1"/>
  <c r="J11" i="1" l="1"/>
  <c r="J19" i="1" s="1"/>
</calcChain>
</file>

<file path=xl/sharedStrings.xml><?xml version="1.0" encoding="utf-8"?>
<sst xmlns="http://schemas.openxmlformats.org/spreadsheetml/2006/main" count="74" uniqueCount="68">
  <si>
    <t>Step 1: Plan your NatCon Team</t>
  </si>
  <si>
    <t>CHAPTER NAME:</t>
  </si>
  <si>
    <t>WHO IS GOING?</t>
  </si>
  <si>
    <t>Name</t>
  </si>
  <si>
    <t>Email</t>
  </si>
  <si>
    <t>Phone</t>
  </si>
  <si>
    <t>Registration Type</t>
  </si>
  <si>
    <t>T-Shirt Size</t>
  </si>
  <si>
    <t>Chapter Advisor</t>
  </si>
  <si>
    <t>XS</t>
  </si>
  <si>
    <t>Chapter President</t>
  </si>
  <si>
    <t>S</t>
  </si>
  <si>
    <t>Chapter Vide President</t>
  </si>
  <si>
    <t>M</t>
  </si>
  <si>
    <t>Chapter Treasurer</t>
  </si>
  <si>
    <t>L</t>
  </si>
  <si>
    <t>Chapter Secretary</t>
  </si>
  <si>
    <t>XL</t>
  </si>
  <si>
    <t>NatCon Cost Estimator</t>
  </si>
  <si>
    <t>Career Services Liaison</t>
  </si>
  <si>
    <t>XXL</t>
  </si>
  <si>
    <t>Registration</t>
  </si>
  <si>
    <t>School Employee</t>
  </si>
  <si>
    <t>Disability Services Liaison</t>
  </si>
  <si>
    <t>3XL</t>
  </si>
  <si>
    <t>Student Registration</t>
  </si>
  <si>
    <t>Policy Liaison</t>
  </si>
  <si>
    <t>4XL</t>
  </si>
  <si>
    <t>DEI Liaison</t>
  </si>
  <si>
    <t>Travel</t>
  </si>
  <si>
    <t>Flights</t>
  </si>
  <si>
    <t>Total Cost per Ticket * Total People + Bag Fees per Person * Total People</t>
  </si>
  <si>
    <t>Other Chapter officer/member</t>
  </si>
  <si>
    <t>Mileage</t>
  </si>
  <si>
    <t>Total Miles * $0.655 mileage cost</t>
  </si>
  <si>
    <t>Hotel</t>
  </si>
  <si>
    <t>Hotel Stay</t>
  </si>
  <si>
    <t>Food</t>
  </si>
  <si>
    <t>Breakfast, Lunch &amp; Dinner</t>
  </si>
  <si>
    <t>Nights stay * total people * meals outside of conference</t>
  </si>
  <si>
    <t>GRAND TOTAL</t>
  </si>
  <si>
    <t>*We ask for t-shirt size during registration, so it's great to gather that information first.</t>
  </si>
  <si>
    <t>Step 2: Find Cost of Registration</t>
  </si>
  <si>
    <t>How big is your team (from step 1)?</t>
  </si>
  <si>
    <t>How many are school employees?</t>
  </si>
  <si>
    <t>How many are students?</t>
  </si>
  <si>
    <t>Step 3: Find Cost of Travel</t>
  </si>
  <si>
    <t>If your chapter is flying to NatCon</t>
  </si>
  <si>
    <t>Starting Airport</t>
  </si>
  <si>
    <t>NatCon Airport</t>
  </si>
  <si>
    <t>SVA recommends checking with your Chapter Advisor or school to book airline tickets. There may be regulations on travel that you'll want to be aware of. Otherwise, Google Flights is a great way to price flights across airlines.</t>
  </si>
  <si>
    <t>Total Cost per ticket</t>
  </si>
  <si>
    <t>Bag Fees per person</t>
  </si>
  <si>
    <t>If your chapter is driving to NatCon</t>
  </si>
  <si>
    <t>Starting Address</t>
  </si>
  <si>
    <t>NatCon Location</t>
  </si>
  <si>
    <t>To estimate how much you'll spend in gas, Google Maps will tell you the distance driven, and you can enter your mileage below.</t>
  </si>
  <si>
    <t xml:space="preserve">Total miles </t>
  </si>
  <si>
    <t>Step 4: Find Cost of Hotel &amp; Food</t>
  </si>
  <si>
    <t>How many rooms will you need?</t>
  </si>
  <si>
    <t>What date will you check in?</t>
  </si>
  <si>
    <t>What date will you check out?</t>
  </si>
  <si>
    <t>SVA recommends following your school's guidelines on hotel stays and room capacity.</t>
  </si>
  <si>
    <t>Estimated rate $580 * the number of school employees from step 2</t>
  </si>
  <si>
    <t>Estimated rate $380 * the number of students from step 2</t>
  </si>
  <si>
    <t>Number of rooms needed * Standard Rate $285 (rate+fee) * number of nights (check out date - check in date)</t>
  </si>
  <si>
    <t>Colorado Springs (COS)</t>
  </si>
  <si>
    <t>The Broadmoor Resort and Convention Center; 1 Lake Avenue; Colorado Springs, CO 80906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</si>
</sst>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8"/>
      <color theme="1"/>
      <name val="Times New Roman"/>
      <family val="1"/>
    </font>
    <font>
      <u/>
      <sz val="12"/>
      <color theme="1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9411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1" xfId="0" applyBorder="1" applyProtection="1">
      <protection hidden="1"/>
    </xf>
    <xf numFmtId="0" fontId="0" fillId="0" borderId="2" xfId="0" applyBorder="1" applyProtection="1">
      <protection hidden="1"/>
    </xf>
    <xf numFmtId="44" fontId="0" fillId="0" borderId="3" xfId="0" applyNumberFormat="1" applyBorder="1" applyProtection="1">
      <protection hidden="1"/>
    </xf>
    <xf numFmtId="0" fontId="1" fillId="3" borderId="1" xfId="0" applyFont="1" applyFill="1" applyBorder="1" applyProtection="1">
      <protection hidden="1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Protection="1">
      <protection hidden="1"/>
    </xf>
    <xf numFmtId="0" fontId="0" fillId="0" borderId="0" xfId="0" applyProtection="1">
      <protection hidden="1"/>
    </xf>
    <xf numFmtId="44" fontId="0" fillId="0" borderId="5" xfId="0" applyNumberFormat="1" applyBorder="1" applyProtection="1">
      <protection hidden="1"/>
    </xf>
    <xf numFmtId="0" fontId="3" fillId="3" borderId="2" xfId="0" applyFont="1" applyFill="1" applyBorder="1" applyProtection="1">
      <protection hidden="1"/>
    </xf>
    <xf numFmtId="0" fontId="3" fillId="4" borderId="4" xfId="0" applyFont="1" applyFill="1" applyBorder="1" applyAlignment="1" applyProtection="1">
      <alignment horizontal="right"/>
      <protection hidden="1"/>
    </xf>
    <xf numFmtId="0" fontId="5" fillId="0" borderId="0" xfId="1" applyBorder="1" applyProtection="1">
      <protection locked="0"/>
    </xf>
    <xf numFmtId="0" fontId="2" fillId="0" borderId="4" xfId="0" applyFont="1" applyBorder="1" applyAlignment="1" applyProtection="1">
      <alignment horizontal="center" vertical="center"/>
      <protection hidden="1"/>
    </xf>
    <xf numFmtId="0" fontId="1" fillId="4" borderId="4" xfId="0" applyFont="1" applyFill="1" applyBorder="1" applyProtection="1">
      <protection hidden="1"/>
    </xf>
    <xf numFmtId="0" fontId="1" fillId="4" borderId="0" xfId="0" applyFont="1" applyFill="1" applyProtection="1">
      <protection hidden="1"/>
    </xf>
    <xf numFmtId="44" fontId="1" fillId="4" borderId="5" xfId="0" applyNumberFormat="1" applyFont="1" applyFill="1" applyBorder="1" applyProtection="1">
      <protection hidden="1"/>
    </xf>
    <xf numFmtId="0" fontId="3" fillId="4" borderId="9" xfId="0" applyFont="1" applyFill="1" applyBorder="1" applyAlignment="1" applyProtection="1">
      <alignment horizontal="right"/>
      <protection hidden="1"/>
    </xf>
    <xf numFmtId="0" fontId="0" fillId="0" borderId="10" xfId="0" applyBorder="1" applyProtection="1">
      <protection locked="0"/>
    </xf>
    <xf numFmtId="0" fontId="5" fillId="0" borderId="10" xfId="1" applyBorder="1" applyProtection="1">
      <protection locked="0"/>
    </xf>
    <xf numFmtId="0" fontId="6" fillId="0" borderId="0" xfId="0" applyFont="1"/>
    <xf numFmtId="0" fontId="1" fillId="3" borderId="12" xfId="0" applyFont="1" applyFill="1" applyBorder="1" applyProtection="1">
      <protection hidden="1"/>
    </xf>
    <xf numFmtId="44" fontId="1" fillId="3" borderId="13" xfId="0" applyNumberFormat="1" applyFont="1" applyFill="1" applyBorder="1" applyProtection="1">
      <protection hidden="1"/>
    </xf>
    <xf numFmtId="44" fontId="0" fillId="0" borderId="0" xfId="0" applyNumberFormat="1"/>
    <xf numFmtId="0" fontId="0" fillId="0" borderId="13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2" fillId="0" borderId="0" xfId="0" applyFont="1" applyProtection="1">
      <protection hidden="1"/>
    </xf>
    <xf numFmtId="44" fontId="0" fillId="0" borderId="13" xfId="0" applyNumberFormat="1" applyBorder="1" applyAlignment="1" applyProtection="1">
      <alignment horizontal="center"/>
      <protection locked="0"/>
    </xf>
    <xf numFmtId="44" fontId="0" fillId="0" borderId="13" xfId="0" applyNumberFormat="1" applyBorder="1" applyProtection="1">
      <protection locked="0"/>
    </xf>
    <xf numFmtId="0" fontId="3" fillId="4" borderId="0" xfId="0" applyFont="1" applyFill="1" applyAlignment="1" applyProtection="1">
      <alignment horizontal="right"/>
      <protection hidden="1"/>
    </xf>
    <xf numFmtId="0" fontId="6" fillId="0" borderId="0" xfId="0" applyFont="1" applyAlignment="1" applyProtection="1">
      <alignment vertical="center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0" xfId="0" applyFont="1"/>
    <xf numFmtId="0" fontId="3" fillId="4" borderId="1" xfId="0" applyFont="1" applyFill="1" applyBorder="1" applyAlignment="1" applyProtection="1">
      <alignment horizontal="right"/>
      <protection hidden="1"/>
    </xf>
    <xf numFmtId="0" fontId="0" fillId="0" borderId="2" xfId="0" applyBorder="1" applyProtection="1">
      <protection locked="0"/>
    </xf>
    <xf numFmtId="0" fontId="5" fillId="0" borderId="2" xfId="1" applyBorder="1" applyProtection="1">
      <protection locked="0"/>
    </xf>
    <xf numFmtId="0" fontId="0" fillId="0" borderId="0" xfId="0" applyProtection="1"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14" fontId="7" fillId="0" borderId="13" xfId="0" applyNumberFormat="1" applyFont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hidden="1"/>
    </xf>
    <xf numFmtId="0" fontId="2" fillId="0" borderId="7" xfId="0" applyFont="1" applyBorder="1" applyAlignment="1" applyProtection="1">
      <alignment horizontal="center"/>
      <protection hidden="1"/>
    </xf>
    <xf numFmtId="0" fontId="2" fillId="0" borderId="8" xfId="0" applyFont="1" applyBorder="1" applyAlignment="1" applyProtection="1">
      <alignment horizontal="center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wrapText="1"/>
      <protection hidden="1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457200</xdr:colOff>
      <xdr:row>0</xdr:row>
      <xdr:rowOff>25400</xdr:rowOff>
    </xdr:from>
    <xdr:to>
      <xdr:col>9</xdr:col>
      <xdr:colOff>203200</xdr:colOff>
      <xdr:row>6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3D211A-FAC3-A242-A952-31DFA6BBE0C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05000" y="25400"/>
          <a:ext cx="1473200" cy="1473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06C39-2131-6D4C-9E15-2C8BB74F2BF8}">
  <dimension ref="A1:K47"/>
  <sheetViews>
    <sheetView tabSelected="1" workbookViewId="0">
      <selection activeCell="B38" sqref="B38"/>
    </sheetView>
  </sheetViews>
  <sheetFormatPr baseColWidth="10" defaultColWidth="11" defaultRowHeight="16" x14ac:dyDescent="0.2"/>
  <cols>
    <col min="1" max="1" width="29.1640625" customWidth="1"/>
    <col min="2" max="2" width="30" customWidth="1"/>
    <col min="3" max="5" width="18.83203125" customWidth="1"/>
    <col min="6" max="6" width="10.5" bestFit="1" customWidth="1"/>
    <col min="8" max="8" width="13.33203125" bestFit="1" customWidth="1"/>
    <col min="9" max="9" width="22.6640625" bestFit="1" customWidth="1"/>
    <col min="10" max="10" width="23" customWidth="1"/>
  </cols>
  <sheetData>
    <row r="1" spans="1:11" ht="24" thickBot="1" x14ac:dyDescent="0.3">
      <c r="A1" s="40" t="s">
        <v>0</v>
      </c>
      <c r="B1" s="40"/>
      <c r="C1" s="40"/>
      <c r="D1" s="40"/>
      <c r="E1" s="40"/>
      <c r="F1" s="40"/>
      <c r="H1" s="1"/>
      <c r="I1" s="2"/>
      <c r="J1" s="3"/>
    </row>
    <row r="2" spans="1:11" ht="17" thickBot="1" x14ac:dyDescent="0.25">
      <c r="A2" s="4" t="s">
        <v>1</v>
      </c>
      <c r="B2" s="41"/>
      <c r="C2" s="41"/>
      <c r="D2" s="42"/>
      <c r="E2" s="31"/>
      <c r="H2" s="6"/>
      <c r="I2" s="7"/>
      <c r="J2" s="8"/>
    </row>
    <row r="3" spans="1:11" ht="17" thickBot="1" x14ac:dyDescent="0.25">
      <c r="A3" s="4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H3" s="6"/>
      <c r="I3" s="7"/>
      <c r="J3" s="8"/>
    </row>
    <row r="4" spans="1:11" x14ac:dyDescent="0.2">
      <c r="A4" s="33" t="s">
        <v>8</v>
      </c>
      <c r="B4" s="34"/>
      <c r="C4" s="35"/>
      <c r="D4" s="34"/>
      <c r="E4" s="34"/>
      <c r="F4" s="5"/>
      <c r="G4" s="32" t="s">
        <v>9</v>
      </c>
      <c r="H4" s="6"/>
      <c r="I4" s="7"/>
      <c r="J4" s="8"/>
    </row>
    <row r="5" spans="1:11" x14ac:dyDescent="0.2">
      <c r="A5" s="10" t="s">
        <v>10</v>
      </c>
      <c r="B5" s="36"/>
      <c r="C5" s="11"/>
      <c r="D5" s="36"/>
      <c r="E5" s="36"/>
      <c r="F5" s="37"/>
      <c r="G5" s="32" t="s">
        <v>11</v>
      </c>
      <c r="H5" s="6"/>
      <c r="I5" s="7"/>
      <c r="J5" s="8"/>
    </row>
    <row r="6" spans="1:11" x14ac:dyDescent="0.2">
      <c r="A6" s="10" t="s">
        <v>12</v>
      </c>
      <c r="B6" s="36"/>
      <c r="C6" s="11"/>
      <c r="D6" s="36"/>
      <c r="E6" s="36"/>
      <c r="F6" s="37"/>
      <c r="G6" s="32" t="s">
        <v>13</v>
      </c>
      <c r="H6" s="6"/>
      <c r="I6" s="7"/>
      <c r="J6" s="8"/>
    </row>
    <row r="7" spans="1:11" x14ac:dyDescent="0.2">
      <c r="A7" s="10" t="s">
        <v>14</v>
      </c>
      <c r="B7" s="36"/>
      <c r="C7" s="11"/>
      <c r="D7" s="36"/>
      <c r="E7" s="36"/>
      <c r="F7" s="37"/>
      <c r="G7" s="32" t="s">
        <v>15</v>
      </c>
      <c r="H7" s="6"/>
      <c r="I7" s="7"/>
      <c r="J7" s="8"/>
    </row>
    <row r="8" spans="1:11" x14ac:dyDescent="0.2">
      <c r="A8" s="10" t="s">
        <v>16</v>
      </c>
      <c r="B8" s="36"/>
      <c r="C8" s="11"/>
      <c r="D8" s="36"/>
      <c r="E8" s="36"/>
      <c r="F8" s="37"/>
      <c r="G8" s="32" t="s">
        <v>17</v>
      </c>
      <c r="H8" s="43" t="s">
        <v>18</v>
      </c>
      <c r="I8" s="44"/>
      <c r="J8" s="45"/>
    </row>
    <row r="9" spans="1:11" x14ac:dyDescent="0.2">
      <c r="A9" s="10" t="s">
        <v>19</v>
      </c>
      <c r="B9" s="36"/>
      <c r="C9" s="11"/>
      <c r="D9" s="36"/>
      <c r="E9" s="36"/>
      <c r="F9" s="37"/>
      <c r="G9" s="32" t="s">
        <v>20</v>
      </c>
      <c r="H9" s="46" t="s">
        <v>21</v>
      </c>
      <c r="I9" s="7" t="s">
        <v>22</v>
      </c>
      <c r="J9" s="8">
        <f>B24*580</f>
        <v>0</v>
      </c>
      <c r="K9" t="s">
        <v>63</v>
      </c>
    </row>
    <row r="10" spans="1:11" x14ac:dyDescent="0.2">
      <c r="A10" s="10" t="s">
        <v>23</v>
      </c>
      <c r="B10" s="36"/>
      <c r="C10" s="11"/>
      <c r="D10" s="36"/>
      <c r="E10" s="36"/>
      <c r="F10" s="37"/>
      <c r="G10" s="32" t="s">
        <v>24</v>
      </c>
      <c r="H10" s="46"/>
      <c r="I10" s="7" t="s">
        <v>25</v>
      </c>
      <c r="J10" s="8">
        <f>B25*380</f>
        <v>0</v>
      </c>
      <c r="K10" t="s">
        <v>64</v>
      </c>
    </row>
    <row r="11" spans="1:11" x14ac:dyDescent="0.2">
      <c r="A11" s="10" t="s">
        <v>26</v>
      </c>
      <c r="B11" s="36"/>
      <c r="C11" s="11"/>
      <c r="D11" s="36"/>
      <c r="E11" s="36"/>
      <c r="F11" s="37"/>
      <c r="G11" s="32" t="s">
        <v>27</v>
      </c>
      <c r="H11" s="13"/>
      <c r="I11" s="14"/>
      <c r="J11" s="15">
        <f>SUM(J9:J10)</f>
        <v>0</v>
      </c>
    </row>
    <row r="12" spans="1:11" x14ac:dyDescent="0.2">
      <c r="A12" s="10" t="s">
        <v>28</v>
      </c>
      <c r="B12" s="36"/>
      <c r="C12" s="11"/>
      <c r="D12" s="36"/>
      <c r="E12" s="36"/>
      <c r="F12" s="37"/>
      <c r="H12" s="46" t="s">
        <v>29</v>
      </c>
      <c r="I12" s="7" t="s">
        <v>30</v>
      </c>
      <c r="J12" s="8">
        <f>(B33*B23)+(B34*B23)</f>
        <v>0</v>
      </c>
      <c r="K12" t="s">
        <v>31</v>
      </c>
    </row>
    <row r="13" spans="1:11" x14ac:dyDescent="0.2">
      <c r="A13" s="10" t="s">
        <v>32</v>
      </c>
      <c r="B13" s="36"/>
      <c r="C13" s="11"/>
      <c r="D13" s="36"/>
      <c r="E13" s="36"/>
      <c r="F13" s="37"/>
      <c r="H13" s="46"/>
      <c r="I13" s="7" t="s">
        <v>33</v>
      </c>
      <c r="J13" s="8">
        <f>B40*0.655</f>
        <v>0</v>
      </c>
      <c r="K13" t="s">
        <v>34</v>
      </c>
    </row>
    <row r="14" spans="1:11" x14ac:dyDescent="0.2">
      <c r="A14" s="10" t="s">
        <v>32</v>
      </c>
      <c r="B14" s="36"/>
      <c r="C14" s="11"/>
      <c r="D14" s="36"/>
      <c r="E14" s="36"/>
      <c r="F14" s="37"/>
      <c r="H14" s="13"/>
      <c r="I14" s="14"/>
      <c r="J14" s="15">
        <f>SUM(J12:J13)</f>
        <v>0</v>
      </c>
    </row>
    <row r="15" spans="1:11" x14ac:dyDescent="0.2">
      <c r="A15" s="10" t="s">
        <v>32</v>
      </c>
      <c r="B15" s="36"/>
      <c r="C15" s="11"/>
      <c r="D15" s="36"/>
      <c r="E15" s="36"/>
      <c r="F15" s="37"/>
      <c r="H15" s="12" t="s">
        <v>35</v>
      </c>
      <c r="I15" s="7" t="s">
        <v>36</v>
      </c>
      <c r="J15" s="8">
        <f>(B44*232.46)*(B46-B45)</f>
        <v>0</v>
      </c>
      <c r="K15" t="s">
        <v>65</v>
      </c>
    </row>
    <row r="16" spans="1:11" x14ac:dyDescent="0.2">
      <c r="A16" s="10" t="s">
        <v>32</v>
      </c>
      <c r="B16" s="36"/>
      <c r="C16" s="11"/>
      <c r="D16" s="36"/>
      <c r="E16" s="36"/>
      <c r="F16" s="37"/>
      <c r="H16" s="13"/>
      <c r="I16" s="14"/>
      <c r="J16" s="15">
        <f>J15</f>
        <v>0</v>
      </c>
    </row>
    <row r="17" spans="1:11" x14ac:dyDescent="0.2">
      <c r="A17" s="10" t="s">
        <v>32</v>
      </c>
      <c r="B17" s="36"/>
      <c r="C17" s="11"/>
      <c r="D17" s="36"/>
      <c r="E17" s="36"/>
      <c r="F17" s="37"/>
      <c r="H17" s="12" t="s">
        <v>37</v>
      </c>
      <c r="I17" s="7" t="s">
        <v>38</v>
      </c>
      <c r="J17" s="8">
        <f>90*B23</f>
        <v>0</v>
      </c>
      <c r="K17" t="s">
        <v>39</v>
      </c>
    </row>
    <row r="18" spans="1:11" ht="17" thickBot="1" x14ac:dyDescent="0.25">
      <c r="A18" s="10" t="s">
        <v>32</v>
      </c>
      <c r="B18" s="36"/>
      <c r="C18" s="11"/>
      <c r="D18" s="36"/>
      <c r="E18" s="36"/>
      <c r="F18" s="37"/>
      <c r="H18" s="13"/>
      <c r="I18" s="14"/>
      <c r="J18" s="15">
        <f>J17</f>
        <v>0</v>
      </c>
    </row>
    <row r="19" spans="1:11" ht="17" thickBot="1" x14ac:dyDescent="0.25">
      <c r="A19" s="16" t="s">
        <v>32</v>
      </c>
      <c r="B19" s="17"/>
      <c r="C19" s="18"/>
      <c r="D19" s="17"/>
      <c r="E19" s="17"/>
      <c r="F19" s="38"/>
      <c r="H19" s="20" t="s">
        <v>40</v>
      </c>
      <c r="I19" s="20"/>
      <c r="J19" s="21">
        <f>SUM(J11,J14,J16,J18)</f>
        <v>0</v>
      </c>
    </row>
    <row r="20" spans="1:11" x14ac:dyDescent="0.2">
      <c r="B20" s="19" t="s">
        <v>41</v>
      </c>
      <c r="J20" s="22"/>
    </row>
    <row r="21" spans="1:11" x14ac:dyDescent="0.2">
      <c r="J21" s="22"/>
    </row>
    <row r="22" spans="1:11" ht="24" thickBot="1" x14ac:dyDescent="0.3">
      <c r="A22" s="40" t="s">
        <v>42</v>
      </c>
      <c r="B22" s="40"/>
      <c r="C22" s="40"/>
      <c r="D22" s="40"/>
      <c r="E22" s="40"/>
      <c r="F22" s="40"/>
      <c r="J22" s="22"/>
    </row>
    <row r="23" spans="1:11" ht="17" thickBot="1" x14ac:dyDescent="0.25">
      <c r="A23" s="4" t="s">
        <v>43</v>
      </c>
      <c r="B23" s="23"/>
      <c r="J23" s="22"/>
    </row>
    <row r="24" spans="1:11" ht="17" thickBot="1" x14ac:dyDescent="0.25">
      <c r="A24" s="10" t="s">
        <v>44</v>
      </c>
      <c r="B24" s="24"/>
      <c r="J24" s="22"/>
    </row>
    <row r="25" spans="1:11" ht="17" thickBot="1" x14ac:dyDescent="0.25">
      <c r="A25" s="10" t="s">
        <v>45</v>
      </c>
      <c r="B25" s="24"/>
      <c r="J25" s="22"/>
    </row>
    <row r="26" spans="1:11" x14ac:dyDescent="0.2">
      <c r="J26" s="22"/>
    </row>
    <row r="27" spans="1:11" x14ac:dyDescent="0.2">
      <c r="J27" s="22"/>
    </row>
    <row r="28" spans="1:11" ht="23" x14ac:dyDescent="0.25">
      <c r="A28" s="40" t="s">
        <v>46</v>
      </c>
      <c r="B28" s="40"/>
      <c r="C28" s="40"/>
      <c r="D28" s="40"/>
      <c r="E28" s="40"/>
      <c r="F28" s="40"/>
      <c r="J28" s="22"/>
    </row>
    <row r="29" spans="1:11" ht="17" thickBot="1" x14ac:dyDescent="0.25">
      <c r="A29" s="25" t="s">
        <v>47</v>
      </c>
      <c r="J29" s="22"/>
    </row>
    <row r="30" spans="1:11" ht="17" thickBot="1" x14ac:dyDescent="0.25">
      <c r="A30" s="4" t="s">
        <v>48</v>
      </c>
      <c r="B30" s="30"/>
      <c r="C30" s="29"/>
      <c r="J30" s="22"/>
    </row>
    <row r="31" spans="1:11" x14ac:dyDescent="0.2">
      <c r="A31" s="4" t="s">
        <v>49</v>
      </c>
      <c r="B31" s="19" t="s">
        <v>66</v>
      </c>
      <c r="J31" s="22"/>
    </row>
    <row r="32" spans="1:11" ht="17" thickBot="1" x14ac:dyDescent="0.25">
      <c r="A32" s="47" t="s">
        <v>50</v>
      </c>
      <c r="B32" s="47"/>
      <c r="C32" s="47"/>
      <c r="D32" s="47"/>
      <c r="E32" s="47"/>
      <c r="F32" s="47"/>
      <c r="J32" s="22"/>
    </row>
    <row r="33" spans="1:10" ht="17" thickBot="1" x14ac:dyDescent="0.25">
      <c r="A33" s="10" t="s">
        <v>51</v>
      </c>
      <c r="B33" s="26">
        <v>0</v>
      </c>
      <c r="J33" s="22"/>
    </row>
    <row r="34" spans="1:10" ht="17" thickBot="1" x14ac:dyDescent="0.25">
      <c r="A34" s="10" t="s">
        <v>52</v>
      </c>
      <c r="B34" s="27">
        <v>0</v>
      </c>
      <c r="J34" s="22"/>
    </row>
    <row r="35" spans="1:10" x14ac:dyDescent="0.2">
      <c r="J35" s="22"/>
    </row>
    <row r="36" spans="1:10" ht="17" thickBot="1" x14ac:dyDescent="0.25">
      <c r="A36" s="25" t="s">
        <v>53</v>
      </c>
      <c r="J36" s="22"/>
    </row>
    <row r="37" spans="1:10" ht="17" thickBot="1" x14ac:dyDescent="0.25">
      <c r="A37" s="4" t="s">
        <v>54</v>
      </c>
      <c r="B37" s="48"/>
      <c r="C37" s="49"/>
      <c r="D37" s="49"/>
      <c r="E37" s="49"/>
      <c r="F37" s="50"/>
      <c r="J37" s="22"/>
    </row>
    <row r="38" spans="1:10" x14ac:dyDescent="0.2">
      <c r="A38" s="4" t="s">
        <v>55</v>
      </c>
      <c r="B38" t="s">
        <v>67</v>
      </c>
      <c r="J38" s="22"/>
    </row>
    <row r="39" spans="1:10" ht="17" thickBot="1" x14ac:dyDescent="0.25">
      <c r="A39" s="51" t="s">
        <v>56</v>
      </c>
      <c r="B39" s="51"/>
      <c r="C39" s="51"/>
      <c r="D39" s="51"/>
      <c r="E39" s="51"/>
      <c r="F39" s="51"/>
      <c r="J39" s="22"/>
    </row>
    <row r="40" spans="1:10" ht="17" thickBot="1" x14ac:dyDescent="0.25">
      <c r="A40" s="10" t="s">
        <v>57</v>
      </c>
      <c r="B40" s="24"/>
      <c r="J40" s="22"/>
    </row>
    <row r="41" spans="1:10" x14ac:dyDescent="0.2">
      <c r="J41" s="22"/>
    </row>
    <row r="42" spans="1:10" x14ac:dyDescent="0.2">
      <c r="J42" s="22"/>
    </row>
    <row r="43" spans="1:10" ht="24" thickBot="1" x14ac:dyDescent="0.3">
      <c r="A43" s="40" t="s">
        <v>58</v>
      </c>
      <c r="B43" s="40"/>
      <c r="C43" s="40"/>
      <c r="D43" s="40"/>
      <c r="E43" s="40"/>
      <c r="F43" s="40"/>
      <c r="J43" s="22"/>
    </row>
    <row r="44" spans="1:10" ht="17" thickBot="1" x14ac:dyDescent="0.25">
      <c r="A44" s="4" t="s">
        <v>59</v>
      </c>
      <c r="B44" s="24"/>
      <c r="J44" s="22"/>
    </row>
    <row r="45" spans="1:10" ht="17" thickBot="1" x14ac:dyDescent="0.25">
      <c r="A45" s="10" t="s">
        <v>60</v>
      </c>
      <c r="B45" s="39"/>
      <c r="J45" s="22"/>
    </row>
    <row r="46" spans="1:10" ht="17" thickBot="1" x14ac:dyDescent="0.25">
      <c r="A46" s="28" t="s">
        <v>61</v>
      </c>
      <c r="B46" s="39"/>
      <c r="J46" s="22"/>
    </row>
    <row r="47" spans="1:10" x14ac:dyDescent="0.2">
      <c r="A47" s="7" t="s">
        <v>62</v>
      </c>
    </row>
  </sheetData>
  <mergeCells count="11">
    <mergeCell ref="A28:F28"/>
    <mergeCell ref="A32:F32"/>
    <mergeCell ref="B37:F37"/>
    <mergeCell ref="A39:F39"/>
    <mergeCell ref="A43:F43"/>
    <mergeCell ref="A22:F22"/>
    <mergeCell ref="A1:F1"/>
    <mergeCell ref="B2:D2"/>
    <mergeCell ref="H8:J8"/>
    <mergeCell ref="H9:H10"/>
    <mergeCell ref="H12:H13"/>
  </mergeCells>
  <dataValidations count="4">
    <dataValidation type="date" allowBlank="1" showInputMessage="1" showErrorMessage="1" sqref="B45:B46" xr:uid="{2396DDD3-D96A-A447-992C-6C6123E01E02}">
      <formula1>45292</formula1>
      <formula2>45302</formula2>
    </dataValidation>
    <dataValidation type="whole" allowBlank="1" showInputMessage="1" showErrorMessage="1" sqref="B44 B23" xr:uid="{3C966B8D-EBB1-5B46-8616-BF9034189847}">
      <formula1>1</formula1>
      <formula2>500</formula2>
    </dataValidation>
    <dataValidation type="list" allowBlank="1" showInputMessage="1" showErrorMessage="1" sqref="E4:E19" xr:uid="{BDA334AA-2370-A642-9F1E-17FEDDC414C1}">
      <formula1>$I$9:$I$10</formula1>
    </dataValidation>
    <dataValidation type="list" allowBlank="1" showInputMessage="1" showErrorMessage="1" sqref="F4:F19" xr:uid="{808A8511-271E-F64A-92BD-ED3BA04359AB}">
      <formula1>$G$3:$G$11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Vanessa Ryan</cp:lastModifiedBy>
  <cp:revision/>
  <dcterms:created xsi:type="dcterms:W3CDTF">2022-11-01T22:54:34Z</dcterms:created>
  <dcterms:modified xsi:type="dcterms:W3CDTF">2024-03-14T15:52:32Z</dcterms:modified>
  <cp:category/>
  <cp:contentStatus/>
</cp:coreProperties>
</file>